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A260053-86BA-4601-B2B4-3C5172E7E9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K7" i="1"/>
  <c r="K5" i="1"/>
  <c r="K4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H8" i="1"/>
  <c r="H12" i="1"/>
  <c r="H15" i="1" s="1"/>
  <c r="G8" i="1"/>
  <c r="G12" i="1" s="1"/>
  <c r="F8" i="1"/>
  <c r="F12" i="1"/>
  <c r="F15" i="1" s="1"/>
  <c r="E8" i="1"/>
  <c r="D9" i="1"/>
  <c r="E12" i="1"/>
  <c r="E15" i="1" s="1"/>
  <c r="J15" i="1" l="1"/>
  <c r="G15" i="1"/>
  <c r="I15" i="1" s="1"/>
  <c r="I12" i="1"/>
  <c r="J12" i="1"/>
</calcChain>
</file>

<file path=xl/sharedStrings.xml><?xml version="1.0" encoding="utf-8"?>
<sst xmlns="http://schemas.openxmlformats.org/spreadsheetml/2006/main" count="60" uniqueCount="41">
  <si>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</si>
  <si>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</si>
  <si>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</si>
  <si>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</si>
  <si>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</si>
  <si>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</si>
  <si>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</si>
  <si>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</si>
  <si>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</si>
  <si>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</si>
  <si>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</si>
  <si>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</si>
  <si>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</si>
  <si>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</si>
  <si>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</si>
  <si>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</si>
  <si>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</si>
  <si>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</si>
  <si>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</si>
  <si>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</si>
  <si>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</si>
  <si>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</si>
  <si>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KPK = Keravan Pallokerho  (1960)</t>
  </si>
  <si>
    <t>Sirkka Kaartinen</t>
  </si>
  <si>
    <t>KPK</t>
  </si>
  <si>
    <t>suomensarja</t>
  </si>
  <si>
    <t>11.</t>
  </si>
  <si>
    <t>5.-6.</t>
  </si>
  <si>
    <t>MESTARUUSSARJA</t>
  </si>
  <si>
    <t>URA SM-SARJASSA</t>
  </si>
  <si>
    <t>Ottelu</t>
  </si>
  <si>
    <t>Kunnari</t>
  </si>
  <si>
    <t>ENSIMMÄISET RUNKOSARJASSA</t>
  </si>
  <si>
    <t xml:space="preserve">            Arvo-ottelut ja mitalit</t>
  </si>
  <si>
    <t xml:space="preserve">Lyöty </t>
  </si>
  <si>
    <t xml:space="preserve">Tuotu </t>
  </si>
  <si>
    <t>1.  ottelu</t>
  </si>
  <si>
    <t>21.05. 1972  KaKa - KPK  15-3</t>
  </si>
  <si>
    <t>****</t>
  </si>
  <si>
    <t>23.05. 1978  PuMu - KPK  3-27</t>
  </si>
  <si>
    <t>11.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</si>
</sst>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9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28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33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51">
        <v>1971</v>
      </c>
      <c r="C4" s="51"/>
      <c r="D4" s="52" t="s">
        <v>24</v>
      </c>
      <c r="E4" s="53"/>
      <c r="F4" s="52" t="s">
        <v>25</v>
      </c>
      <c r="G4" s="51"/>
      <c r="H4" s="51"/>
      <c r="I4" s="51"/>
      <c r="J4" s="51"/>
      <c r="K4" s="31" t="e">
        <f>PRODUCT(#REF!/#REF!)</f>
        <v>#REF!</v>
      </c>
      <c r="L4" s="24"/>
      <c r="M4" s="24"/>
      <c r="N4" s="24"/>
      <c r="O4" s="24"/>
      <c r="P4" s="25">
        <v>2</v>
      </c>
      <c r="Q4" s="25">
        <v>0</v>
      </c>
      <c r="R4" s="25">
        <v>1</v>
      </c>
      <c r="S4" s="25">
        <v>3</v>
      </c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1972</v>
      </c>
      <c r="C5" s="24" t="s">
        <v>26</v>
      </c>
      <c r="D5" s="54" t="s">
        <v>24</v>
      </c>
      <c r="E5" s="55">
        <v>10</v>
      </c>
      <c r="F5" s="24">
        <v>0</v>
      </c>
      <c r="G5" s="24">
        <v>0</v>
      </c>
      <c r="H5" s="24">
        <v>2</v>
      </c>
      <c r="I5" s="56"/>
      <c r="J5" s="56"/>
      <c r="K5" s="31" t="e">
        <f>PRODUCT(#REF!/#REF!)</f>
        <v>#REF!</v>
      </c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 t="s">
        <v>38</v>
      </c>
      <c r="C6" s="24"/>
      <c r="D6" s="54"/>
      <c r="E6" s="55"/>
      <c r="F6" s="24"/>
      <c r="G6" s="24"/>
      <c r="H6" s="24"/>
      <c r="I6" s="56"/>
      <c r="J6" s="56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1978</v>
      </c>
      <c r="C7" s="24" t="s">
        <v>27</v>
      </c>
      <c r="D7" s="26" t="s">
        <v>24</v>
      </c>
      <c r="E7" s="55">
        <v>7</v>
      </c>
      <c r="F7" s="24">
        <v>0</v>
      </c>
      <c r="G7" s="24">
        <v>2</v>
      </c>
      <c r="H7" s="24">
        <v>10</v>
      </c>
      <c r="I7" s="56"/>
      <c r="J7" s="56"/>
      <c r="K7" s="31" t="e">
        <f>PRODUCT(#REF!/#REF!)</f>
        <v>#REF!</v>
      </c>
      <c r="L7" s="24"/>
      <c r="M7" s="24"/>
      <c r="N7" s="24"/>
      <c r="O7" s="24"/>
      <c r="P7" s="25">
        <v>3</v>
      </c>
      <c r="Q7" s="25">
        <v>0</v>
      </c>
      <c r="R7" s="25">
        <v>2</v>
      </c>
      <c r="S7" s="25">
        <v>2</v>
      </c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">
      <c r="A8" s="1"/>
      <c r="B8" s="15" t="s">
        <v>4</v>
      </c>
      <c r="C8" s="16"/>
      <c r="D8" s="14"/>
      <c r="E8" s="17">
        <f>SUM(E4:E7)</f>
        <v>17</v>
      </c>
      <c r="F8" s="17">
        <f>SUM(F4:F7)</f>
        <v>0</v>
      </c>
      <c r="G8" s="17">
        <f>SUM(G4:G7)</f>
        <v>2</v>
      </c>
      <c r="H8" s="17">
        <f>SUM(H4:H7)</f>
        <v>12</v>
      </c>
      <c r="I8" s="17"/>
      <c r="J8" s="17"/>
      <c r="K8" s="27"/>
      <c r="L8" s="17">
        <f>SUM(L4:L7)</f>
        <v>0</v>
      </c>
      <c r="M8" s="17">
        <f>SUM(M4:M7)</f>
        <v>0</v>
      </c>
      <c r="N8" s="17">
        <f>SUM(N4:N7)</f>
        <v>0</v>
      </c>
      <c r="O8" s="17">
        <f>SUM(O4:O7)</f>
        <v>0</v>
      </c>
      <c r="P8" s="17">
        <f>SUM(P4:P7)</f>
        <v>5</v>
      </c>
      <c r="Q8" s="17">
        <f>SUM(Q4:Q7)</f>
        <v>0</v>
      </c>
      <c r="R8" s="17">
        <f>SUM(R4:R7)</f>
        <v>3</v>
      </c>
      <c r="S8" s="17">
        <f>SUM(S4:S7)</f>
        <v>5</v>
      </c>
      <c r="T8" s="17">
        <f>SUM(T4:T7)</f>
        <v>0</v>
      </c>
      <c r="U8" s="17">
        <f>SUM(U4:U7)</f>
        <v>0</v>
      </c>
      <c r="V8" s="17">
        <f>SUM(V4:V7)</f>
        <v>0</v>
      </c>
      <c r="W8" s="17">
        <f>SUM(W4:W7)</f>
        <v>0</v>
      </c>
      <c r="X8" s="17">
        <f>SUM(X4:X7)</f>
        <v>0</v>
      </c>
      <c r="Y8" s="17">
        <f>SUM(Y4:Y7)</f>
        <v>0</v>
      </c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6" t="s">
        <v>2</v>
      </c>
      <c r="C9" s="28"/>
      <c r="D9" s="29">
        <f>SUM(F8:H8)*5/3+(E8/3)+(T8*25)+(U8*25)+(V8*15)+(W8*25)+(X8*20)+(Y8*15)</f>
        <v>29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0"/>
      <c r="Y9" s="1"/>
      <c r="Z9" s="21"/>
      <c r="AA9" s="7"/>
      <c r="AB9" s="7"/>
      <c r="AC9" s="7"/>
      <c r="AD9" s="7"/>
      <c r="AE9" s="7"/>
    </row>
    <row r="10" spans="1:31" s="8" customFormat="1" ht="15" customHeight="1" x14ac:dyDescent="0.25">
      <c r="A10" s="1"/>
      <c r="B10" s="1"/>
      <c r="C10" s="1"/>
      <c r="D10" s="22"/>
      <c r="E10" s="1"/>
      <c r="F10" s="1"/>
      <c r="G10" s="1"/>
      <c r="H10" s="1"/>
      <c r="I10" s="1"/>
      <c r="J10" s="1"/>
      <c r="K10" s="3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0" t="s">
        <v>29</v>
      </c>
      <c r="C11" s="32"/>
      <c r="D11" s="32"/>
      <c r="E11" s="17" t="s">
        <v>3</v>
      </c>
      <c r="F11" s="17" t="s">
        <v>6</v>
      </c>
      <c r="G11" s="14" t="s">
        <v>7</v>
      </c>
      <c r="H11" s="17" t="s">
        <v>8</v>
      </c>
      <c r="I11" s="17" t="s">
        <v>15</v>
      </c>
      <c r="J11" s="17" t="s">
        <v>16</v>
      </c>
      <c r="K11" s="22"/>
      <c r="L11" s="33" t="s">
        <v>32</v>
      </c>
      <c r="M11" s="11"/>
      <c r="N11" s="11"/>
      <c r="O11" s="11"/>
      <c r="P11" s="57"/>
      <c r="Q11" s="57"/>
      <c r="R11" s="57"/>
      <c r="S11" s="57"/>
      <c r="T11" s="11"/>
      <c r="U11" s="11"/>
      <c r="V11" s="11"/>
      <c r="W11" s="11"/>
      <c r="X11" s="11"/>
      <c r="Y11" s="3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3" t="s">
        <v>9</v>
      </c>
      <c r="C12" s="11"/>
      <c r="D12" s="34"/>
      <c r="E12" s="24">
        <f>PRODUCT(E8)</f>
        <v>17</v>
      </c>
      <c r="F12" s="24">
        <f>PRODUCT(F8)</f>
        <v>0</v>
      </c>
      <c r="G12" s="24">
        <f>PRODUCT(G8)</f>
        <v>2</v>
      </c>
      <c r="H12" s="24">
        <f>PRODUCT(H8)</f>
        <v>12</v>
      </c>
      <c r="I12" s="35">
        <f>PRODUCT((F12+G12)/E12)</f>
        <v>0.11764705882352941</v>
      </c>
      <c r="J12" s="35">
        <f>PRODUCT(H12/E12)</f>
        <v>0.70588235294117652</v>
      </c>
      <c r="K12" s="22"/>
      <c r="L12" s="58" t="s">
        <v>30</v>
      </c>
      <c r="M12" s="59"/>
      <c r="N12" s="60" t="s">
        <v>37</v>
      </c>
      <c r="O12" s="60"/>
      <c r="P12" s="60"/>
      <c r="Q12" s="60"/>
      <c r="R12" s="60"/>
      <c r="S12" s="60"/>
      <c r="T12" s="60"/>
      <c r="U12" s="61" t="s">
        <v>36</v>
      </c>
      <c r="V12" s="60"/>
      <c r="W12" s="60"/>
      <c r="X12" s="61"/>
      <c r="Y12" s="70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6" t="s">
        <v>10</v>
      </c>
      <c r="C13" s="37"/>
      <c r="D13" s="38"/>
      <c r="E13" s="24"/>
      <c r="F13" s="24"/>
      <c r="G13" s="24"/>
      <c r="H13" s="24"/>
      <c r="I13" s="35"/>
      <c r="J13" s="35"/>
      <c r="K13" s="22"/>
      <c r="L13" s="62" t="s">
        <v>34</v>
      </c>
      <c r="M13" s="63"/>
      <c r="N13" s="64" t="s">
        <v>39</v>
      </c>
      <c r="O13" s="64"/>
      <c r="P13" s="64"/>
      <c r="Q13" s="64"/>
      <c r="R13" s="64"/>
      <c r="S13" s="64"/>
      <c r="T13" s="64"/>
      <c r="U13" s="65" t="s">
        <v>40</v>
      </c>
      <c r="V13" s="64"/>
      <c r="W13" s="64"/>
      <c r="X13" s="65"/>
      <c r="Y13" s="7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9" t="s">
        <v>11</v>
      </c>
      <c r="C14" s="40"/>
      <c r="D14" s="41"/>
      <c r="E14" s="25">
        <v>5</v>
      </c>
      <c r="F14" s="25">
        <v>0</v>
      </c>
      <c r="G14" s="25">
        <v>3</v>
      </c>
      <c r="H14" s="25">
        <v>5</v>
      </c>
      <c r="I14" s="42">
        <f>PRODUCT((F14+G14)/E14)</f>
        <v>0.6</v>
      </c>
      <c r="J14" s="42">
        <f>PRODUCT(H14/E14)</f>
        <v>1</v>
      </c>
      <c r="K14" s="22"/>
      <c r="L14" s="62" t="s">
        <v>35</v>
      </c>
      <c r="M14" s="63"/>
      <c r="N14" s="64" t="s">
        <v>37</v>
      </c>
      <c r="O14" s="64"/>
      <c r="P14" s="64"/>
      <c r="Q14" s="64"/>
      <c r="R14" s="64"/>
      <c r="S14" s="64"/>
      <c r="T14" s="64"/>
      <c r="U14" s="65" t="s">
        <v>36</v>
      </c>
      <c r="V14" s="64"/>
      <c r="W14" s="64"/>
      <c r="X14" s="65"/>
      <c r="Y14" s="7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43" t="s">
        <v>12</v>
      </c>
      <c r="C15" s="44"/>
      <c r="D15" s="45"/>
      <c r="E15" s="17">
        <f>SUM(E12:E14)</f>
        <v>22</v>
      </c>
      <c r="F15" s="17">
        <f>SUM(F12:F14)</f>
        <v>0</v>
      </c>
      <c r="G15" s="17">
        <f>SUM(G12:G14)</f>
        <v>5</v>
      </c>
      <c r="H15" s="17">
        <f>SUM(H12:H14)</f>
        <v>17</v>
      </c>
      <c r="I15" s="46">
        <f>PRODUCT((F15+G15)/E15)</f>
        <v>0.22727272727272727</v>
      </c>
      <c r="J15" s="46">
        <f>PRODUCT(H15/E15)</f>
        <v>0.77272727272727271</v>
      </c>
      <c r="K15" s="22"/>
      <c r="L15" s="66" t="s">
        <v>31</v>
      </c>
      <c r="M15" s="67"/>
      <c r="N15" s="68"/>
      <c r="O15" s="68"/>
      <c r="P15" s="68"/>
      <c r="Q15" s="68"/>
      <c r="R15" s="68"/>
      <c r="S15" s="68"/>
      <c r="T15" s="68"/>
      <c r="U15" s="69"/>
      <c r="V15" s="68"/>
      <c r="W15" s="68"/>
      <c r="X15" s="69"/>
      <c r="Y15" s="72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0"/>
      <c r="C16" s="30"/>
      <c r="D16" s="30"/>
      <c r="E16" s="30"/>
      <c r="F16" s="30"/>
      <c r="G16" s="30"/>
      <c r="H16" s="30"/>
      <c r="I16" s="30"/>
      <c r="J16" s="30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 t="s">
        <v>20</v>
      </c>
      <c r="C17" s="1"/>
      <c r="D17" s="50" t="s">
        <v>22</v>
      </c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2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2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2"/>
      <c r="Z25" s="7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7"/>
      <c r="D27" s="7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7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7"/>
      <c r="D28" s="7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47"/>
      <c r="AB29" s="47"/>
      <c r="AC29" s="47"/>
      <c r="AD29" s="47"/>
      <c r="AE29" s="4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2"/>
      <c r="Z30" s="7"/>
      <c r="AA30" s="47"/>
      <c r="AB30" s="47"/>
      <c r="AC30" s="47"/>
      <c r="AD30" s="47"/>
      <c r="AE30" s="47"/>
    </row>
    <row r="31" spans="1:31" ht="15" customHeight="1" x14ac:dyDescent="0.25">
      <c r="A31" s="48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2"/>
      <c r="Z31" s="7"/>
    </row>
    <row r="32" spans="1:31" ht="15" customHeight="1" x14ac:dyDescent="0.25">
      <c r="A32" s="48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7"/>
    </row>
    <row r="33" spans="1:26" ht="15" customHeight="1" x14ac:dyDescent="0.25">
      <c r="A33" s="48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</row>
    <row r="34" spans="1:26" ht="15" customHeight="1" x14ac:dyDescent="0.25">
      <c r="A34" s="48"/>
      <c r="B34" s="1"/>
      <c r="C34" s="7"/>
      <c r="D34" s="7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</row>
    <row r="35" spans="1:26" ht="15" customHeight="1" x14ac:dyDescent="0.25">
      <c r="A35" s="48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2"/>
      <c r="Z35" s="7"/>
    </row>
    <row r="36" spans="1:26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5" customHeight="1" x14ac:dyDescent="0.25"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6" ht="15" customHeight="1" x14ac:dyDescent="0.25"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6" ht="15" customHeight="1" x14ac:dyDescent="0.25"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6" ht="15" customHeight="1" x14ac:dyDescent="0.25"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6" ht="15" customHeight="1" x14ac:dyDescent="0.25"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6" ht="15" customHeight="1" x14ac:dyDescent="0.25"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6" ht="15" customHeight="1" x14ac:dyDescent="0.25"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6" ht="15" customHeight="1" x14ac:dyDescent="0.25"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5:24" ht="15" customHeight="1" x14ac:dyDescent="0.25"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5:24" ht="15" customHeight="1" x14ac:dyDescent="0.25"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5:24" ht="15" customHeight="1" x14ac:dyDescent="0.25"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5:24" ht="15" customHeight="1" x14ac:dyDescent="0.25"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5:24" ht="15" customHeight="1" x14ac:dyDescent="0.25"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5:24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5:24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5:24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5:24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5:24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5:24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5:24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5:24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5:24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5:24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5:24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5:24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5:24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5:24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5:24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5:24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2024-12-30T09:18:01Z</dcterms:modified>
</cp:coreProperties>
</file>